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3/2024/CMP 2024/"/>
    </mc:Choice>
  </mc:AlternateContent>
  <xr:revisionPtr revIDLastSave="12" documentId="8_{6163F417-7303-4459-ACE4-FE9AA54F5A5E}" xr6:coauthVersionLast="47" xr6:coauthVersionMax="47" xr10:uidLastSave="{4014D892-7CC4-442C-814D-F3580F6F3BD9}"/>
  <bookViews>
    <workbookView xWindow="38280" yWindow="3705" windowWidth="29040" windowHeight="15840" xr2:uid="{00000000-000D-0000-FFFF-FFFF00000000}"/>
  </bookViews>
  <sheets>
    <sheet name="Sales volumes" sheetId="1" r:id="rId1"/>
  </sheets>
  <definedNames>
    <definedName name="av_prem">'Sales volumes'!$E$10</definedName>
    <definedName name="bus_growth">'Sales volumes'!$E$9</definedName>
    <definedName name="claims">'Sales volumes'!$E$5</definedName>
    <definedName name="fall_1">'Sales volumes'!#REF!</definedName>
    <definedName name="fall_2">'Sales volumes'!#REF!</definedName>
    <definedName name="fall_3">'Sales volumes'!#REF!</definedName>
    <definedName name="fall_4">'Sales volumes'!#REF!</definedName>
    <definedName name="fall_5">'Sales volumes'!#REF!</definedName>
    <definedName name="fall_6">'Sales volumes'!#REF!</definedName>
    <definedName name="fall_7">'Sales volumes'!#REF!</definedName>
    <definedName name="fall_8">'Sales volumes'!#REF!</definedName>
    <definedName name="fall_9">'Sales volumes'!#REF!</definedName>
    <definedName name="inf">'Sales volumes'!$E$8</definedName>
    <definedName name="rev_bus_growth">'Sales volumes'!#REF!</definedName>
    <definedName name="rev_bus_growth_2">'Sales volumes'!#REF!</definedName>
    <definedName name="rev_growth_1">'Sales volumes'!#REF!</definedName>
    <definedName name="rev_growth_2">'Sales volumes'!#REF!</definedName>
    <definedName name="rev_growth_3">'Sales volumes'!#REF!</definedName>
    <definedName name="rev_growth_4">'Sales volumes'!#REF!</definedName>
    <definedName name="rev_growth_5">'Sales volumes'!#REF!</definedName>
    <definedName name="rev_growth_6">'Sales volumes'!#REF!</definedName>
    <definedName name="rev_growth_7">'Sales volumes'!#REF!</definedName>
    <definedName name="rev_growth_8">'Sales volumes'!#REF!</definedName>
    <definedName name="rev_growth_9">'Sales volumes'!#REF!</definedName>
    <definedName name="Revised_Claim">#REF!</definedName>
    <definedName name="var_expenses">'Sales volumes'!$E$6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 l="1"/>
  <c r="G13" i="1" l="1"/>
  <c r="D15" i="1"/>
  <c r="D17" i="1"/>
  <c r="E14" i="1"/>
  <c r="E15" i="1" s="1"/>
  <c r="E17" i="1" s="1"/>
  <c r="E16" i="1"/>
  <c r="F16" i="1"/>
  <c r="G16" i="1" s="1"/>
  <c r="H16" i="1" s="1"/>
  <c r="F14" i="1" l="1"/>
  <c r="F15" i="1"/>
  <c r="F17" i="1" s="1"/>
  <c r="G14" i="1"/>
  <c r="H13" i="1"/>
  <c r="G15" i="1" l="1"/>
  <c r="G17" i="1" s="1"/>
  <c r="H14" i="1"/>
  <c r="H15" i="1" s="1"/>
  <c r="H17" i="1" s="1"/>
</calcChain>
</file>

<file path=xl/sharedStrings.xml><?xml version="1.0" encoding="utf-8"?>
<sst xmlns="http://schemas.openxmlformats.org/spreadsheetml/2006/main" count="14" uniqueCount="14">
  <si>
    <t>Annuities-R-US</t>
  </si>
  <si>
    <t xml:space="preserve">Projections of annuity business </t>
  </si>
  <si>
    <t>Assumptions</t>
  </si>
  <si>
    <t>Benefit payments (% of premium)</t>
  </si>
  <si>
    <t>Variable expenses (% of premium)</t>
  </si>
  <si>
    <r>
      <t>Fixed costs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</si>
  <si>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t>Expense inflation</t>
  </si>
  <si>
    <t>Business growth rate</t>
  </si>
  <si>
    <t>Average premium (£)</t>
  </si>
  <si>
    <t>Bus volume</t>
  </si>
  <si>
    <r>
      <t>Premium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</si>
  <si>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r>
      <t>Fixed expenses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</si>
  <si>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r>
      <t>Profit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</si>
  <si>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t>Original projections (as per 30 September 2023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</si>
</sst>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60" zoomScaleNormal="60" workbookViewId="0">
      <selection activeCell="A13" sqref="A13"/>
    </sheetView>
  </sheetViews>
  <sheetFormatPr defaultRowHeight="14.25" x14ac:dyDescent="0.45"/>
  <cols>
    <col min="3" max="3" width="20.86328125" customWidth="1"/>
    <col min="4" max="4" width="11" bestFit="1" customWidth="1"/>
    <col min="5" max="5" width="10.59765625" customWidth="1"/>
    <col min="9" max="9" width="10.1328125" bestFit="1" customWidth="1"/>
  </cols>
  <sheetData>
    <row r="1" spans="1:8" ht="18" x14ac:dyDescent="0.55000000000000004">
      <c r="A1" s="2" t="s">
        <v>0</v>
      </c>
      <c r="B1" s="2"/>
      <c r="C1" s="2"/>
      <c r="D1" s="2"/>
      <c r="E1" s="2"/>
      <c r="F1" s="2"/>
      <c r="G1" s="2"/>
    </row>
    <row r="2" spans="1:8" ht="18" x14ac:dyDescent="0.55000000000000004">
      <c r="A2" s="2" t="s">
        <v>1</v>
      </c>
      <c r="B2" s="2"/>
      <c r="C2" s="2"/>
      <c r="D2" s="2"/>
      <c r="E2" s="2"/>
      <c r="F2" s="2"/>
      <c r="G2" s="2"/>
    </row>
    <row r="3" spans="1:8" ht="18" x14ac:dyDescent="0.55000000000000004">
      <c r="A3" s="2"/>
      <c r="B3" s="2"/>
      <c r="C3" s="2"/>
      <c r="D3" s="2"/>
      <c r="E3" s="2"/>
      <c r="F3" s="2"/>
      <c r="G3" s="2"/>
    </row>
    <row r="4" spans="1:8" ht="18" x14ac:dyDescent="0.55000000000000004">
      <c r="A4" s="2" t="s">
        <v>2</v>
      </c>
      <c r="B4" s="2"/>
      <c r="C4" s="2"/>
      <c r="D4" s="2"/>
      <c r="E4" s="2"/>
      <c r="F4" s="2"/>
      <c r="G4" s="2"/>
    </row>
    <row r="5" spans="1:8" ht="18" x14ac:dyDescent="0.55000000000000004">
      <c r="A5" s="2" t="s">
        <v>3</v>
      </c>
      <c r="D5" s="2"/>
      <c r="E5" s="4">
        <v>0.75</v>
      </c>
      <c r="F5" s="2"/>
      <c r="G5" s="2"/>
    </row>
    <row r="6" spans="1:8" ht="18" x14ac:dyDescent="0.55000000000000004">
      <c r="A6" s="2" t="s">
        <v>4</v>
      </c>
      <c r="B6" s="2"/>
      <c r="C6" s="2"/>
      <c r="D6" s="2"/>
      <c r="E6" s="4">
        <v>0.1</v>
      </c>
      <c r="F6" s="2"/>
      <c r="G6" s="2"/>
    </row>
    <row r="7" spans="1:8" ht="18" x14ac:dyDescent="0.55000000000000004">
      <c r="A7" s="2" t="s">
        <v>5</v>
      </c>
      <c r="B7" s="2"/>
      <c r="C7" s="2"/>
      <c r="D7" s="2"/>
      <c r="E7" s="2">
        <v>200</v>
      </c>
      <c r="F7" s="2"/>
      <c r="G7" s="2"/>
    </row>
    <row r="8" spans="1:8" ht="18" x14ac:dyDescent="0.55000000000000004">
      <c r="A8" s="2" t="s">
        <v>6</v>
      </c>
      <c r="B8" s="2"/>
      <c r="C8" s="2"/>
      <c r="D8" s="2"/>
      <c r="E8" s="4">
        <v>0.03</v>
      </c>
      <c r="F8" s="2"/>
      <c r="G8" s="2"/>
    </row>
    <row r="9" spans="1:8" ht="18" x14ac:dyDescent="0.55000000000000004">
      <c r="A9" s="2" t="s">
        <v>7</v>
      </c>
      <c r="B9" s="2"/>
      <c r="C9" s="2"/>
      <c r="D9" s="2"/>
      <c r="E9" s="4">
        <v>0.1</v>
      </c>
      <c r="F9" s="2"/>
      <c r="G9" s="2"/>
    </row>
    <row r="10" spans="1:8" ht="18" x14ac:dyDescent="0.55000000000000004">
      <c r="A10" s="2" t="s">
        <v>8</v>
      </c>
      <c r="B10" s="2"/>
      <c r="C10" s="2"/>
      <c r="D10" s="2"/>
      <c r="E10" s="3">
        <v>120000</v>
      </c>
      <c r="F10" s="2"/>
      <c r="G10" s="2"/>
    </row>
    <row r="12" spans="1:8" ht="18" x14ac:dyDescent="0.55000000000000004">
      <c r="A12" s="2" t="s">
        <v>13</v>
      </c>
    </row>
    <row r="13" spans="1:8" ht="18" x14ac:dyDescent="0.55000000000000004">
      <c r="A13" s="2"/>
      <c r="D13" s="2">
        <v>2024</v>
      </c>
      <c r="E13" s="2">
        <f>+D13+1</f>
        <v>2025</v>
      </c>
      <c r="F13" s="2">
        <f t="shared" ref="F13:H13" si="0">+E13+1</f>
        <v>2026</v>
      </c>
      <c r="G13" s="2">
        <f t="shared" si="0"/>
        <v>2027</v>
      </c>
      <c r="H13" s="2">
        <f t="shared" si="0"/>
        <v>2028</v>
      </c>
    </row>
    <row r="14" spans="1:8" ht="18" x14ac:dyDescent="0.55000000000000004">
      <c r="B14" s="2" t="s">
        <v>9</v>
      </c>
      <c r="C14" s="1"/>
      <c r="D14" s="5">
        <v>20000</v>
      </c>
      <c r="E14" s="5">
        <f>D14*(1+bus_growth)</f>
        <v>22000</v>
      </c>
      <c r="F14" s="5">
        <f>E14*(1+bus_growth)</f>
        <v>24200.000000000004</v>
      </c>
      <c r="G14" s="5">
        <f>F14*(1+bus_growth)</f>
        <v>26620.000000000007</v>
      </c>
      <c r="H14" s="5">
        <f>G14*(1+bus_growth)</f>
        <v>29282.000000000011</v>
      </c>
    </row>
    <row r="15" spans="1:8" ht="18" x14ac:dyDescent="0.55000000000000004">
      <c r="B15" s="2" t="s">
        <v>10</v>
      </c>
      <c r="C15" s="1"/>
      <c r="D15" s="5">
        <f>D14*av_prem/1000000</f>
        <v>2400</v>
      </c>
      <c r="E15" s="5">
        <f>E14*av_prem/1000000</f>
        <v>2640</v>
      </c>
      <c r="F15" s="5">
        <f>F14*av_prem/1000000</f>
        <v>2904.0000000000005</v>
      </c>
      <c r="G15" s="5">
        <f>G14*av_prem/1000000</f>
        <v>3194.400000000001</v>
      </c>
      <c r="H15" s="5">
        <f>H14*av_prem/1000000</f>
        <v>3513.8400000000015</v>
      </c>
    </row>
    <row r="16" spans="1:8" ht="18" x14ac:dyDescent="0.55000000000000004">
      <c r="B16" s="2" t="s">
        <v>11</v>
      </c>
      <c r="C16" s="1"/>
      <c r="D16" s="5">
        <v>200</v>
      </c>
      <c r="E16" s="5">
        <f>D16*(1+inf)</f>
        <v>206</v>
      </c>
      <c r="F16" s="5">
        <f>E16*(1+inf)</f>
        <v>212.18</v>
      </c>
      <c r="G16" s="5">
        <f>F16*(1+inf)</f>
        <v>218.5454</v>
      </c>
      <c r="H16" s="5">
        <f>G16*(1+inf)</f>
        <v>225.10176200000001</v>
      </c>
    </row>
    <row r="17" spans="2:8" ht="18" x14ac:dyDescent="0.55000000000000004">
      <c r="B17" s="2" t="s">
        <v>12</v>
      </c>
      <c r="C17" s="1"/>
      <c r="D17" s="5">
        <f>(1-var_expenses-claims)*D15-D16</f>
        <v>160.00000000000006</v>
      </c>
      <c r="E17" s="5">
        <f>(1-var_expenses-claims)*E15-E16</f>
        <v>190.00000000000006</v>
      </c>
      <c r="F17" s="5">
        <f>(1-var_expenses-claims)*F15-F16</f>
        <v>223.42000000000013</v>
      </c>
      <c r="G17" s="5">
        <f>(1-var_expenses-claims)*G15-G16</f>
        <v>260.61460000000022</v>
      </c>
      <c r="H17" s="5">
        <f>(1-var_expenses-claims)*H15-H16</f>
        <v>301.97423800000024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5B1E81D6-F54D-495D-98DC-98FE377BDB9C}"/>
</file>

<file path=customXml/itemProps2.xml><?xml version="1.0" encoding="utf-8"?>
<ds:datastoreItem xmlns:ds="http://schemas.openxmlformats.org/officeDocument/2006/customXml" ds:itemID="{09393EEA-678E-4589-BE9D-F056D5D27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A94986-75B3-4896-B02C-8E59205B5B0B}">
  <ds:schemaRefs>
    <ds:schemaRef ds:uri="http://schemas.microsoft.com/office/2006/metadata/properties"/>
    <ds:schemaRef ds:uri="http://schemas.microsoft.com/office/infopath/2007/PartnerControls"/>
    <ds:schemaRef ds:uri="051538e9-c694-450b-9056-83c8e7b681d1"/>
    <ds:schemaRef ds:uri="80348ba6-adcc-40fb-8576-6b95a36a30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Sales volumes</vt:lpstr>
      <vt:lpstr>av_prem</vt:lpstr>
      <vt:lpstr>bus_growth</vt:lpstr>
      <vt:lpstr>claims</vt:lpstr>
      <vt:lpstr>inf</vt:lpstr>
      <vt:lpstr>var_expenses</vt:lpstr>
    </vt:vector>
  </TitlesOfParts>
  <Manager/>
  <Company>Apollo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Apollo Group User</dc:creator>
  <cp:keywords/>
  <dc:description/>
  <cp:lastModifiedBy>David Wilmot</cp:lastModifiedBy>
  <cp:revision/>
  <dcterms:created xsi:type="dcterms:W3CDTF">2014-11-26T15:12:53Z</dcterms:created>
  <dcterms:modified xsi:type="dcterms:W3CDTF">2023-04-27T14:15:32Z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0x010100BED9F350256FC04C9EF19E11D9C59124</vt:lpwstr>
  </property>
  <property fmtid="{D5CDD505-2E9C-101B-9397-08002B2CF9AE}" pid="3" name="MediaServiceImageTags">
    <vt:lpwstr/>
  </property>
</Properties>
</file>